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277863 VH_Preedi maaparandussüsteemi rekonstrueerimine/"/>
    </mc:Choice>
  </mc:AlternateContent>
  <xr:revisionPtr revIDLastSave="2977" documentId="13_ncr:1_{527BB10C-8909-4436-9A7C-A24F53E7C016}" xr6:coauthVersionLast="47" xr6:coauthVersionMax="47" xr10:uidLastSave="{B6EB8A53-7E44-4E3C-8725-113EF005F451}"/>
  <bookViews>
    <workbookView xWindow="-108" yWindow="-108" windowWidth="23256" windowHeight="12456" tabRatio="725" xr2:uid="{00000000-000D-0000-FFFF-FFFF00000000}"/>
  </bookViews>
  <sheets>
    <sheet name="Pakkumuse maksumuse vorm"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1" l="1"/>
  <c r="G76" i="11"/>
  <c r="G42" i="11"/>
  <c r="G43" i="11"/>
  <c r="G44" i="11"/>
  <c r="G45" i="11"/>
  <c r="G46" i="11"/>
  <c r="G47" i="11"/>
  <c r="G48" i="11"/>
  <c r="G49" i="11"/>
  <c r="G50" i="11"/>
  <c r="G51" i="11"/>
  <c r="G52" i="11"/>
  <c r="G53" i="11"/>
  <c r="G54" i="11"/>
  <c r="G55" i="11"/>
  <c r="G56" i="11"/>
  <c r="G57" i="11"/>
  <c r="G58" i="11"/>
  <c r="G59" i="11"/>
  <c r="G60" i="11"/>
  <c r="G61" i="11"/>
  <c r="G62" i="11"/>
  <c r="G63" i="11"/>
  <c r="G64" i="11"/>
  <c r="G65" i="11"/>
  <c r="G66" i="11"/>
  <c r="G67" i="11"/>
  <c r="G68" i="11"/>
  <c r="G69" i="11"/>
  <c r="G70" i="11"/>
  <c r="G71" i="11"/>
  <c r="G72" i="11"/>
  <c r="G73" i="11"/>
  <c r="G74" i="11"/>
  <c r="G41" i="11"/>
  <c r="G37" i="11"/>
  <c r="G38" i="11"/>
  <c r="G36" i="11"/>
  <c r="G27" i="11"/>
  <c r="G28" i="11"/>
  <c r="G29" i="11"/>
  <c r="G30" i="11"/>
  <c r="G31" i="11"/>
  <c r="G32" i="11"/>
  <c r="G33" i="11"/>
  <c r="G34" i="11"/>
  <c r="G26" i="11"/>
  <c r="G13" i="11"/>
  <c r="G14" i="11"/>
  <c r="G15" i="11"/>
  <c r="G16" i="11"/>
  <c r="G17" i="11"/>
  <c r="G18" i="11"/>
  <c r="G19" i="11"/>
  <c r="G20" i="11"/>
  <c r="G21" i="11"/>
  <c r="G22" i="11"/>
  <c r="G23" i="11"/>
  <c r="G24" i="11"/>
  <c r="G12" i="11"/>
  <c r="G39" i="11" l="1"/>
  <c r="G78" i="11"/>
  <c r="G79" i="11" s="1"/>
</calcChain>
</file>

<file path=xl/sharedStrings.xml><?xml version="1.0" encoding="utf-8"?>
<sst xmlns="http://schemas.openxmlformats.org/spreadsheetml/2006/main" count="150" uniqueCount="83">
  <si>
    <t>Töö kirjeldus</t>
  </si>
  <si>
    <t>Jrk nr</t>
  </si>
  <si>
    <t>Maht</t>
  </si>
  <si>
    <t>* Truubitorud peavad olema rõngasjäikusega Sn8 ja vastama EN-13476 standardi nõuetele.</t>
  </si>
  <si>
    <t>tk</t>
  </si>
  <si>
    <t>m</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</si>
  <si>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</si>
  <si>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</si>
  <si>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</si>
  <si>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</si>
  <si>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</si>
  <si>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Truupide mahamärkimine</t>
  </si>
  <si>
    <t>2 otsakut</t>
  </si>
  <si>
    <t>tm</t>
  </si>
  <si>
    <t>m³</t>
  </si>
  <si>
    <t>Ettevalmistus- ja veejuhtmete tööd</t>
  </si>
  <si>
    <t>Truupide rekonstrueerimine ja ehitamine</t>
  </si>
  <si>
    <t>Võsa, peenmetsa ja metsa raie, koondamine hunnikutesse ja kokkuvedu 1500m</t>
  </si>
  <si>
    <t>UK - Uuendatava kuivenduskraavi kaeve</t>
  </si>
  <si>
    <t>13,9 ha</t>
  </si>
  <si>
    <t>Tee parameetrite ja -elementide mahamärkimine (telg, servad, kraavide siseservad)</t>
  </si>
  <si>
    <t>Tee rajatiste mahamärkimine</t>
  </si>
  <si>
    <t>Kruusast teekatte ehitustööd koos tihendamisega, H=10sm, Purustatud kruus, Positsioon nr. 6, L=4,5m (+materjal ja vedu karjäärist)</t>
  </si>
  <si>
    <t>Liiklusmärgi 341 "Massipiirang" komplekti paigaldamine koos lisateatetahvliga 891b "Välja arvatud RMK loal" (suurusgrupp 2)</t>
  </si>
  <si>
    <t>Liiklusmärgi 644 "Tee nimetus" komplekti (2tk) paigaldamine</t>
  </si>
  <si>
    <t>Ehitustööde ajaks ajutise liikluse korraldamine ja liiklusmärkide paigaldus</t>
  </si>
  <si>
    <t>Ehitusjärgne teeäärte niitmine poomniidukiga (min 2+2m)</t>
  </si>
  <si>
    <t>Preedi maaparandussüsteemi rekonstrueerimine</t>
  </si>
  <si>
    <t>Preedi maaparandussüsteemi rekonstrueerimine kokku</t>
  </si>
  <si>
    <t>Preedi tee (0,17 km) ehitamine</t>
  </si>
  <si>
    <t>Preedi tee (0,17 km) ehitamine kokku</t>
  </si>
  <si>
    <t>** Kõik tööde juures tuleb arvestada ka materjalide maksumus.</t>
  </si>
  <si>
    <t>**** Geotekstiilide markeerimisel ja määramisel tuleb lähtuda EVS-EN ISO 10320:2019 standardi nõuetest.</t>
  </si>
  <si>
    <t>***** Geotekstiilid peavad olema sertifitseeritud NGS (NorGeoSpec) või mõne muu analoogse sõltumatu sertifitseerija poolt.</t>
  </si>
  <si>
    <t>Liiklusmärgi 221 "Anna teed" komplekti paigaldamine (suurusgrupp 2)</t>
  </si>
  <si>
    <t>Koordinaatidega seotud teostusjoonise koostamine (RMK nõuete kohane ja digitaalne) koos Preedi teega</t>
  </si>
  <si>
    <t>Tee- ja kraavitrassi ning teerajatiste alune kändude juurimine ekskavaatoriga</t>
  </si>
  <si>
    <t>Uute kraavide ja nõvade mahamärkimine</t>
  </si>
  <si>
    <t>Settebasseini kaeve ekskavaatoriga, I-II gr. Pinnas</t>
  </si>
  <si>
    <t>Settebasseini täiendav puhastamine koos pinnase laialiajamisega</t>
  </si>
  <si>
    <t>Settebasseini kaevepinnase laialiplaneerimine</t>
  </si>
  <si>
    <t>Kiviprisma (kivid Ø 15-30 cm) ehitamine settebasseini</t>
  </si>
  <si>
    <t>Kraavilaiendi  kaeve koos täiendava puhastamisega (3m³) töö lõpetamisel ja pinnase laialiajamine</t>
  </si>
  <si>
    <t>Ekspluatatsioonieelne sette eemaldamine ekskavaatoriga (10% põhikaevest)</t>
  </si>
  <si>
    <t>Kaeve laialiajamine (60% kaevest)</t>
  </si>
  <si>
    <t>EK - Ehitatava kuivenduskraavi kaeve</t>
  </si>
  <si>
    <t>ET - Ehitatava teekraavi kaeve</t>
  </si>
  <si>
    <t>Di 300mm plasttruubi torustiku, tüüp 30-PT- (veeviimar), a. 8m ehitamine ilma otsakuteta (gofreeritud, Sn8) (tüüpjoonis 1.7 2008a)</t>
  </si>
  <si>
    <t>Di=40 cm plasttruup, tüüp 40PT, ehitamine (profileeritud plasttoru, SN8)</t>
  </si>
  <si>
    <t>Di=50 cm plasttruup, tüüp 50PT, ehitamine (profileeritud plasttoru, SN8)</t>
  </si>
  <si>
    <t>Truubi setetest puhastamine, p Ø50-80 cm, setet kuni 1/2 Ø</t>
  </si>
  <si>
    <t>Palkalus truupidele (1,14 tm) (vastavalt tüüpjoonisele 3.7) rajamine</t>
  </si>
  <si>
    <t>Ø 50 cm truubi mattotsaku ehitamine (tüüp 50-MAO)</t>
  </si>
  <si>
    <t>Ø 40 cm truubi kiviotsaku ehitamine (tüüp 40-KOK) Riigitee ristmik</t>
  </si>
  <si>
    <t>Tähispostide paigaldus truubile (Riigitee ristmik)</t>
  </si>
  <si>
    <t>Teemulde ehitus, kohalikust teekraavide pinnasest</t>
  </si>
  <si>
    <t>Geotekstiili (Deklareeritud tõmbetugevus MD/CMD ≥20 kN/m, 5,0 m lai) paigaldamine tihendatud ja profileeritud muldele</t>
  </si>
  <si>
    <t>m²</t>
  </si>
  <si>
    <t>Geovõrgu (PET või PP, Deklareeritud tõmbetugevus MD/CMD ≥110/110kN silma suurus 25-30mm L=5,3m) paigaldamine tihendatud ja profileeritud muldele</t>
  </si>
  <si>
    <t>Killustikust fr. 32/64mm kahekihilise teealuse ehitamine koos tihendamisega h=20+20sm (+materjal ja vedu karjäärist)</t>
  </si>
  <si>
    <t>Killustik 8/16 kiilutud killustikku 32/64 (ülemine kiht) (+materjal ja vedu karjäärist)</t>
  </si>
  <si>
    <t>TP-T - T-kujuline tagasipööramisekoha muldkeha ja katendi ehitamine koos tihendamisega s.h.</t>
  </si>
  <si>
    <t>Mulde ehitus, kohalikust teekraavide pinnasest, H=20 cm</t>
  </si>
  <si>
    <t>Mahasõidukoht M3 muldkeha ja katendi ehitamine koos tihendamisega (M3 L=10 m, R=10 m) s.h.</t>
  </si>
  <si>
    <t>Riigimaantee nr 17112 Piibe-Preedi-Koeru km 4,444 ja Preedi tee ristumiskoha ehitus s.h.</t>
  </si>
  <si>
    <t>Turba ja Ehituseks sobimatu pinnase kaevandamine</t>
  </si>
  <si>
    <t xml:space="preserve">Muldkeha ehitamine juurdeveetavast pinnasest (liiv (k≥0,5m/24h)) paigaldamine ja tihendamine (+materjal ja vedu karjäärist) </t>
  </si>
  <si>
    <t>Mulde aluspinna planeerimine ja tihendamine</t>
  </si>
  <si>
    <t>Muru kasvualuse rajamine ja külv, h= 10cm</t>
  </si>
  <si>
    <t>Geotekstiili (Deklareeritud tõmbetugevus MD/CMD ≥20 kN/m, 6,0 m lai) paigaldamine tihendatud ja profileeritud muldele</t>
  </si>
  <si>
    <t>Mõõtühik</t>
  </si>
  <si>
    <t>Ühe (1) ühiku hind, EUR km-ta</t>
  </si>
  <si>
    <t>Maksumus KOKKU, EUR km-ta</t>
  </si>
  <si>
    <t>PAKKUMUSE MAKSUMUSE VORM</t>
  </si>
  <si>
    <t>Pakkuja täidab kollasega märgitud lahtrid!</t>
  </si>
  <si>
    <t>Väikehange „Preedi maaparandussüsteemi rekonstrueerimine“
Viitenumber: 277863
Lisa 2 - Pakkumuse maksumuse vorm</t>
  </si>
  <si>
    <t>1 kmpl</t>
  </si>
  <si>
    <t>Maksumus KOKKU</t>
  </si>
  <si>
    <t>&lt;- kogumaksumus sisestada RHRi</t>
  </si>
  <si>
    <t>*** Teeehituse kasutatavate sidumata ja hüdrauliliselt seotud segude ja täitematerjalide mõistete käsitlemisel ning kvaliteedi määramisel lähtutakse EVS-EN 13285:2010 ja EVS-EN 13242:2006+A1:2008 standardi nõuetest.</t>
  </si>
  <si>
    <t>****** Truubi otsakute ehitamisel, nõlvade kindlustamisel jm võib kasutada ainult erosioonitõkke matti, mis koosneb 100% kookoskiududest (350 g/m2) ja mille siduselemendiks on jute nöör/võrk. Plastist sidusnöörid/võrgud on keelatud.</t>
  </si>
  <si>
    <t>****** Truubi otsakute ehitamisel, nõlvade kindlustamisel jm võib kasutada hüdrokülvi, kuid see peab olema teostatud 50 päeva enne ehituse lõpptähtaega ja ehituse üle andes peab otsakul/kindlustusel kasvama ühtlane elujõuline haljastus.</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</si>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</sst>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numFmt numFmtId="166" formatCode="#,##0.00\ &quot;€&quot;"/>
  </numFmts>
  <fonts count="31"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sz val="10"/>
      <color theme="1"/>
      <name val="Arial"/>
      <family val="2"/>
      <charset val="186"/>
    </font>
    <font>
      <b/>
      <sz val="10"/>
      <name val="Arial"/>
      <family val="2"/>
      <charset val="186"/>
    </font>
    <font>
      <sz val="10"/>
      <color indexed="8"/>
      <name val="Arial"/>
      <family val="2"/>
      <charset val="186"/>
    </font>
    <font>
      <b/>
      <sz val="10"/>
      <color theme="1"/>
      <name val="Arial"/>
      <family val="2"/>
      <charset val="186"/>
    </font>
    <font>
      <i/>
      <sz val="10"/>
      <color theme="1"/>
      <name val="Arial"/>
      <family val="2"/>
      <charset val="186"/>
    </font>
    <font>
      <i/>
      <sz val="10"/>
      <name val="Arial"/>
      <family val="2"/>
      <charset val="186"/>
    </font>
    <font>
      <b/>
      <u/>
      <sz val="10"/>
      <name val="Arial"/>
      <family val="2"/>
      <charset val="186"/>
    </font>
    <font>
      <i/>
      <sz val="10"/>
      <color rgb="FFFF0000"/>
      <name val="Arial"/>
      <family val="2"/>
      <charset val="186"/>
    </font>
    <font>
      <i/>
      <sz val="9"/>
      <name val="Arial"/>
      <family val="2"/>
      <charset val="186"/>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theme="0"/>
        <bgColor indexed="64"/>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78">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4" applyAlignment="0"/>
    <xf numFmtId="0" fontId="1" fillId="0" borderId="0"/>
    <xf numFmtId="0" fontId="1" fillId="0" borderId="0"/>
    <xf numFmtId="0" fontId="1" fillId="0" borderId="0"/>
    <xf numFmtId="0" fontId="4" fillId="0" borderId="0"/>
    <xf numFmtId="0" fontId="1" fillId="0" borderId="0"/>
  </cellStyleXfs>
  <cellXfs count="106">
    <xf numFmtId="0" fontId="0" fillId="0" borderId="0" xfId="0"/>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vertical="center" wrapText="1"/>
    </xf>
    <xf numFmtId="4" fontId="1" fillId="0" borderId="0" xfId="0" applyNumberFormat="1" applyFont="1" applyAlignment="1">
      <alignment vertical="center"/>
    </xf>
    <xf numFmtId="0" fontId="1" fillId="0" borderId="10" xfId="0" applyFont="1" applyBorder="1" applyAlignment="1">
      <alignment horizontal="center" vertical="center" wrapText="1"/>
    </xf>
    <xf numFmtId="0" fontId="23" fillId="0" borderId="11" xfId="0" applyFont="1" applyBorder="1" applyAlignment="1">
      <alignment horizontal="center" vertical="center" wrapText="1"/>
    </xf>
    <xf numFmtId="4" fontId="23" fillId="0" borderId="12"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23" fillId="0" borderId="14" xfId="0" applyFont="1" applyBorder="1" applyAlignment="1">
      <alignment horizontal="center" vertical="center" wrapText="1"/>
    </xf>
    <xf numFmtId="4" fontId="23" fillId="0" borderId="16" xfId="0" applyNumberFormat="1" applyFont="1" applyBorder="1" applyAlignment="1">
      <alignment horizontal="center" vertical="center" wrapText="1"/>
    </xf>
    <xf numFmtId="0" fontId="1"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1" fillId="0" borderId="20" xfId="0" applyFont="1" applyBorder="1" applyAlignment="1">
      <alignment horizontal="center" vertical="center" wrapText="1"/>
    </xf>
    <xf numFmtId="4" fontId="23" fillId="0" borderId="18" xfId="0" applyNumberFormat="1" applyFont="1" applyBorder="1" applyAlignment="1">
      <alignment horizontal="center" vertical="center" wrapText="1"/>
    </xf>
    <xf numFmtId="0" fontId="23" fillId="0" borderId="32"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34" xfId="0" applyFont="1" applyBorder="1" applyAlignment="1">
      <alignment horizontal="center" vertical="center" wrapText="1"/>
    </xf>
    <xf numFmtId="0" fontId="23" fillId="0" borderId="29" xfId="0" applyFont="1" applyBorder="1" applyAlignment="1">
      <alignment horizontal="center" vertical="center"/>
    </xf>
    <xf numFmtId="0" fontId="23" fillId="0" borderId="30" xfId="0" applyFont="1" applyBorder="1" applyAlignment="1">
      <alignment horizontal="center" vertical="center"/>
    </xf>
    <xf numFmtId="0" fontId="23" fillId="0" borderId="31" xfId="0" applyFont="1" applyBorder="1" applyAlignment="1">
      <alignment horizontal="center" vertical="center"/>
    </xf>
    <xf numFmtId="0" fontId="1" fillId="0" borderId="15" xfId="0" applyFont="1" applyBorder="1" applyAlignment="1">
      <alignment horizontal="center" vertical="center"/>
    </xf>
    <xf numFmtId="0" fontId="1" fillId="0" borderId="14" xfId="0" applyFont="1" applyBorder="1" applyAlignment="1">
      <alignment horizontal="left" vertical="center" wrapText="1"/>
    </xf>
    <xf numFmtId="0" fontId="1" fillId="0" borderId="14" xfId="0" applyFont="1" applyBorder="1" applyAlignment="1">
      <alignment horizontal="center" vertical="center" wrapText="1"/>
    </xf>
    <xf numFmtId="0" fontId="1" fillId="0" borderId="14" xfId="75" applyFont="1" applyBorder="1" applyAlignment="1">
      <alignment horizontal="left" vertical="center" wrapText="1"/>
    </xf>
    <xf numFmtId="1" fontId="1" fillId="0" borderId="14" xfId="59" applyFont="1" applyAlignment="1">
      <alignment horizontal="center" vertical="center"/>
    </xf>
    <xf numFmtId="0" fontId="1" fillId="0" borderId="14" xfId="75" applyFont="1" applyBorder="1" applyAlignment="1">
      <alignment vertical="center" wrapText="1"/>
    </xf>
    <xf numFmtId="0" fontId="22" fillId="0" borderId="14" xfId="75" applyFont="1" applyBorder="1" applyAlignment="1">
      <alignment horizontal="center" vertical="center"/>
    </xf>
    <xf numFmtId="0" fontId="1" fillId="0" borderId="14" xfId="0" applyFont="1" applyBorder="1" applyAlignment="1">
      <alignment vertical="center" wrapText="1"/>
    </xf>
    <xf numFmtId="0" fontId="22" fillId="0" borderId="14" xfId="0" applyFont="1" applyBorder="1" applyAlignment="1">
      <alignment horizontal="center" vertical="center"/>
    </xf>
    <xf numFmtId="0" fontId="1" fillId="0" borderId="14" xfId="75" applyFont="1" applyBorder="1" applyAlignment="1">
      <alignment horizontal="center" vertical="center"/>
    </xf>
    <xf numFmtId="0" fontId="25" fillId="24" borderId="17" xfId="0" applyFont="1" applyFill="1" applyBorder="1" applyAlignment="1">
      <alignment horizontal="center" vertical="center"/>
    </xf>
    <xf numFmtId="0" fontId="25" fillId="24" borderId="24" xfId="0" applyFont="1" applyFill="1" applyBorder="1" applyAlignment="1">
      <alignment horizontal="center" vertical="center"/>
    </xf>
    <xf numFmtId="0" fontId="25" fillId="24" borderId="25" xfId="0" applyFont="1" applyFill="1" applyBorder="1" applyAlignment="1">
      <alignment horizontal="center" vertical="center"/>
    </xf>
    <xf numFmtId="1" fontId="1" fillId="0" borderId="14" xfId="59" applyFont="1" applyAlignment="1">
      <alignment horizontal="left" vertical="center" wrapText="1"/>
    </xf>
    <xf numFmtId="1" fontId="22" fillId="0" borderId="14" xfId="59" applyFont="1" applyAlignment="1">
      <alignment horizontal="left" vertical="center" wrapText="1"/>
    </xf>
    <xf numFmtId="1" fontId="22" fillId="0" borderId="14" xfId="59" applyFont="1" applyAlignment="1">
      <alignment horizontal="center" vertical="center"/>
    </xf>
    <xf numFmtId="0" fontId="22" fillId="0" borderId="14" xfId="0" applyFont="1" applyBorder="1" applyAlignment="1">
      <alignment vertical="center" wrapText="1"/>
    </xf>
    <xf numFmtId="0" fontId="23" fillId="0" borderId="15" xfId="0" applyFont="1" applyBorder="1" applyAlignment="1">
      <alignment horizontal="center" vertical="center"/>
    </xf>
    <xf numFmtId="0" fontId="23" fillId="0" borderId="14" xfId="0" applyFont="1" applyBorder="1" applyAlignment="1">
      <alignment horizontal="center" vertical="center"/>
    </xf>
    <xf numFmtId="0" fontId="23" fillId="0" borderId="16" xfId="0" applyFont="1" applyBorder="1" applyAlignment="1">
      <alignment horizontal="center" vertical="center"/>
    </xf>
    <xf numFmtId="0" fontId="23" fillId="0" borderId="21" xfId="0" applyFont="1" applyBorder="1" applyAlignment="1">
      <alignment horizontal="right" vertical="center"/>
    </xf>
    <xf numFmtId="0" fontId="23" fillId="0" borderId="26" xfId="0" applyFont="1" applyBorder="1" applyAlignment="1">
      <alignment horizontal="right" vertical="center"/>
    </xf>
    <xf numFmtId="0" fontId="23" fillId="0" borderId="17" xfId="0" applyFont="1" applyBorder="1" applyAlignment="1">
      <alignment horizontal="center" vertical="center"/>
    </xf>
    <xf numFmtId="0" fontId="23" fillId="0" borderId="24" xfId="0" applyFont="1" applyBorder="1" applyAlignment="1">
      <alignment horizontal="center" vertical="center"/>
    </xf>
    <xf numFmtId="0" fontId="23" fillId="0" borderId="25" xfId="0" applyFont="1" applyBorder="1" applyAlignment="1">
      <alignment horizontal="center" vertical="center"/>
    </xf>
    <xf numFmtId="1" fontId="1" fillId="0" borderId="14" xfId="57" applyFont="1" applyAlignment="1">
      <alignment vertical="center" wrapText="1"/>
    </xf>
    <xf numFmtId="0" fontId="1" fillId="0" borderId="14" xfId="42" applyFont="1" applyBorder="1" applyAlignment="1">
      <alignment horizontal="center" vertical="center"/>
    </xf>
    <xf numFmtId="0" fontId="1" fillId="0" borderId="14" xfId="77" applyFont="1" applyBorder="1" applyAlignment="1">
      <alignment vertical="center" wrapText="1"/>
    </xf>
    <xf numFmtId="0" fontId="1" fillId="0" borderId="14" xfId="42" applyFont="1" applyBorder="1" applyAlignment="1">
      <alignment vertical="center" wrapText="1"/>
    </xf>
    <xf numFmtId="0" fontId="22" fillId="0" borderId="14" xfId="42" applyFont="1" applyBorder="1" applyAlignment="1">
      <alignment horizontal="center" vertical="center"/>
    </xf>
    <xf numFmtId="0" fontId="25" fillId="0" borderId="14" xfId="0" applyFont="1" applyBorder="1" applyAlignment="1">
      <alignment vertical="center" wrapText="1"/>
    </xf>
    <xf numFmtId="0" fontId="26" fillId="0" borderId="14" xfId="0" applyFont="1" applyBorder="1" applyAlignment="1">
      <alignment horizontal="right" vertical="center" wrapText="1"/>
    </xf>
    <xf numFmtId="1" fontId="27" fillId="0" borderId="14" xfId="57" applyFont="1" applyAlignment="1">
      <alignment horizontal="right" vertical="center" wrapText="1"/>
    </xf>
    <xf numFmtId="0" fontId="27" fillId="0" borderId="14" xfId="77" applyFont="1" applyBorder="1" applyAlignment="1">
      <alignment horizontal="right" vertical="center" wrapText="1"/>
    </xf>
    <xf numFmtId="0" fontId="27" fillId="0" borderId="14" xfId="42" applyFont="1" applyBorder="1" applyAlignment="1">
      <alignment horizontal="right" vertical="center" wrapText="1"/>
    </xf>
    <xf numFmtId="0" fontId="23" fillId="0" borderId="14" xfId="42" applyFont="1" applyBorder="1" applyAlignment="1">
      <alignment horizontal="left" vertical="center" wrapText="1"/>
    </xf>
    <xf numFmtId="0" fontId="27" fillId="0" borderId="14" xfId="0" applyFont="1" applyBorder="1" applyAlignment="1">
      <alignment horizontal="right" vertical="center" wrapText="1"/>
    </xf>
    <xf numFmtId="3" fontId="1" fillId="0" borderId="14" xfId="0" applyNumberFormat="1" applyFont="1" applyBorder="1" applyAlignment="1">
      <alignment horizontal="center" vertical="center" wrapText="1"/>
    </xf>
    <xf numFmtId="3" fontId="27" fillId="0" borderId="14" xfId="51" applyNumberFormat="1" applyFont="1" applyBorder="1" applyAlignment="1">
      <alignment horizontal="right" vertical="center" wrapText="1"/>
    </xf>
    <xf numFmtId="0" fontId="1" fillId="0" borderId="14" xfId="0" applyFont="1" applyBorder="1" applyAlignment="1" applyProtection="1">
      <alignment horizontal="center" vertical="center" wrapText="1"/>
      <protection hidden="1"/>
    </xf>
    <xf numFmtId="0" fontId="27" fillId="0" borderId="14" xfId="0" applyFont="1" applyBorder="1" applyAlignment="1" applyProtection="1">
      <alignment horizontal="right" vertical="center" wrapText="1"/>
      <protection hidden="1"/>
    </xf>
    <xf numFmtId="164" fontId="1" fillId="0" borderId="14" xfId="0" applyNumberFormat="1" applyFont="1" applyBorder="1" applyAlignment="1" applyProtection="1">
      <alignment horizontal="center" vertical="center" wrapText="1"/>
      <protection hidden="1"/>
    </xf>
    <xf numFmtId="0" fontId="1" fillId="25" borderId="14" xfId="0" applyFont="1" applyFill="1" applyBorder="1" applyAlignment="1">
      <alignment horizontal="left" vertical="center" wrapText="1"/>
    </xf>
    <xf numFmtId="0" fontId="22" fillId="0" borderId="0" xfId="0" applyFont="1" applyAlignment="1">
      <alignment horizontal="right" vertical="center"/>
    </xf>
    <xf numFmtId="0" fontId="22" fillId="0" borderId="0" xfId="0" applyFont="1" applyAlignment="1">
      <alignment vertical="center"/>
    </xf>
    <xf numFmtId="0" fontId="1" fillId="0" borderId="14" xfId="0" applyFont="1" applyBorder="1" applyAlignment="1">
      <alignment horizontal="center" vertical="center"/>
    </xf>
    <xf numFmtId="0" fontId="23" fillId="0" borderId="27" xfId="0" applyFont="1" applyBorder="1" applyAlignment="1">
      <alignment horizontal="right" vertical="center"/>
    </xf>
    <xf numFmtId="0" fontId="23" fillId="0" borderId="28" xfId="0" applyFont="1" applyBorder="1" applyAlignment="1">
      <alignment horizontal="right" vertical="center"/>
    </xf>
    <xf numFmtId="0" fontId="24" fillId="0" borderId="0" xfId="0" applyFont="1" applyAlignment="1">
      <alignment vertical="center"/>
    </xf>
    <xf numFmtId="0" fontId="23" fillId="0" borderId="0" xfId="0" applyFont="1" applyAlignment="1">
      <alignment horizontal="right" vertical="center" wrapText="1"/>
    </xf>
    <xf numFmtId="0" fontId="23" fillId="0" borderId="23" xfId="0" applyFont="1" applyBorder="1" applyAlignment="1">
      <alignment horizontal="right" vertical="center" wrapText="1"/>
    </xf>
    <xf numFmtId="0" fontId="1" fillId="0" borderId="0" xfId="42" applyFont="1" applyAlignment="1">
      <alignment vertical="center"/>
    </xf>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37" xfId="0" applyFont="1" applyBorder="1" applyAlignment="1">
      <alignment horizontal="center" vertical="center" wrapText="1"/>
    </xf>
    <xf numFmtId="0" fontId="28" fillId="0" borderId="0" xfId="0" applyFont="1" applyAlignment="1">
      <alignment horizontal="left" vertical="center"/>
    </xf>
    <xf numFmtId="0" fontId="29" fillId="0" borderId="0" xfId="0" applyFont="1" applyAlignment="1">
      <alignment horizontal="left" vertical="center"/>
    </xf>
    <xf numFmtId="0" fontId="30" fillId="0" borderId="0" xfId="0" applyFont="1" applyAlignment="1">
      <alignment horizontal="right" vertical="center" wrapText="1"/>
    </xf>
    <xf numFmtId="0" fontId="30" fillId="0" borderId="0" xfId="0" applyFont="1" applyAlignment="1">
      <alignment horizontal="right" vertical="center"/>
    </xf>
    <xf numFmtId="1" fontId="1" fillId="0" borderId="14" xfId="0" applyNumberFormat="1" applyFont="1" applyBorder="1" applyAlignment="1">
      <alignment horizontal="center" vertical="center"/>
    </xf>
    <xf numFmtId="2" fontId="24" fillId="0" borderId="14" xfId="76" applyNumberFormat="1" applyFont="1" applyBorder="1" applyAlignment="1">
      <alignment horizontal="center" vertical="center"/>
    </xf>
    <xf numFmtId="1" fontId="24" fillId="0" borderId="14" xfId="76" applyNumberFormat="1" applyFont="1" applyBorder="1" applyAlignment="1">
      <alignment horizontal="center" vertical="center"/>
    </xf>
    <xf numFmtId="3" fontId="24" fillId="0" borderId="14" xfId="76" applyNumberFormat="1" applyFont="1" applyBorder="1" applyAlignment="1">
      <alignment horizontal="center" vertical="center"/>
    </xf>
    <xf numFmtId="1" fontId="22" fillId="0" borderId="14" xfId="76" applyNumberFormat="1" applyFont="1" applyBorder="1" applyAlignment="1">
      <alignment horizontal="center" vertical="center"/>
    </xf>
    <xf numFmtId="1" fontId="1" fillId="0" borderId="14" xfId="0" applyNumberFormat="1" applyFont="1" applyBorder="1" applyAlignment="1">
      <alignment horizontal="center" vertical="center" wrapText="1"/>
    </xf>
    <xf numFmtId="3" fontId="1" fillId="0" borderId="14" xfId="42" applyNumberFormat="1" applyFont="1" applyBorder="1" applyAlignment="1">
      <alignment horizontal="center" vertical="center"/>
    </xf>
    <xf numFmtId="3" fontId="22" fillId="0" borderId="14" xfId="0" applyNumberFormat="1" applyFont="1" applyBorder="1" applyAlignment="1">
      <alignment horizontal="center" vertical="center"/>
    </xf>
    <xf numFmtId="3" fontId="22" fillId="0" borderId="14" xfId="42" applyNumberFormat="1" applyFont="1" applyBorder="1" applyAlignment="1">
      <alignment horizontal="center" vertical="center"/>
    </xf>
    <xf numFmtId="0" fontId="24" fillId="0" borderId="14" xfId="0" applyFont="1" applyBorder="1" applyAlignment="1">
      <alignment horizontal="center" vertical="center"/>
    </xf>
    <xf numFmtId="3" fontId="1" fillId="0" borderId="14" xfId="0" applyNumberFormat="1" applyFont="1" applyBorder="1" applyAlignment="1">
      <alignment horizontal="center" vertical="center"/>
    </xf>
    <xf numFmtId="4" fontId="22" fillId="0" borderId="14" xfId="0" applyNumberFormat="1" applyFont="1" applyBorder="1" applyAlignment="1">
      <alignment horizontal="center" vertical="center"/>
    </xf>
    <xf numFmtId="166" fontId="1" fillId="26" borderId="14" xfId="0" applyNumberFormat="1" applyFont="1" applyFill="1" applyBorder="1" applyAlignment="1">
      <alignment horizontal="center" vertical="center" wrapText="1"/>
    </xf>
    <xf numFmtId="166" fontId="1" fillId="0" borderId="16" xfId="0" applyNumberFormat="1" applyFont="1" applyBorder="1" applyAlignment="1">
      <alignment horizontal="right" vertical="center" wrapText="1"/>
    </xf>
    <xf numFmtId="166" fontId="1" fillId="26" borderId="14" xfId="59" applyNumberFormat="1" applyFont="1" applyFill="1" applyAlignment="1">
      <alignment horizontal="center" vertical="center"/>
    </xf>
    <xf numFmtId="166" fontId="23" fillId="0" borderId="18" xfId="0" applyNumberFormat="1" applyFont="1" applyBorder="1" applyAlignment="1">
      <alignment horizontal="right" vertical="center" wrapText="1"/>
    </xf>
    <xf numFmtId="166" fontId="1" fillId="26" borderId="14" xfId="75" applyNumberFormat="1" applyFont="1" applyFill="1" applyBorder="1" applyAlignment="1">
      <alignment horizontal="center" vertical="center"/>
    </xf>
    <xf numFmtId="166" fontId="23" fillId="27" borderId="22" xfId="0" applyNumberFormat="1" applyFont="1" applyFill="1" applyBorder="1" applyAlignment="1">
      <alignment horizontal="right" vertical="center" wrapText="1"/>
    </xf>
    <xf numFmtId="0" fontId="29" fillId="0" borderId="0" xfId="0" applyFont="1" applyAlignment="1">
      <alignment vertical="center"/>
    </xf>
    <xf numFmtId="0" fontId="23" fillId="0" borderId="0" xfId="0" applyFont="1" applyAlignment="1">
      <alignment horizontal="right" vertical="center" wrapText="1"/>
    </xf>
    <xf numFmtId="0" fontId="23" fillId="0" borderId="0" xfId="0" applyFont="1" applyBorder="1" applyAlignment="1">
      <alignment horizontal="right" vertical="center" wrapText="1"/>
    </xf>
    <xf numFmtId="166" fontId="23" fillId="0" borderId="0" xfId="0" applyNumberFormat="1" applyFont="1" applyFill="1" applyBorder="1" applyAlignment="1">
      <alignment horizontal="right" vertical="center" wrapText="1"/>
    </xf>
    <xf numFmtId="166" fontId="1" fillId="26" borderId="14" xfId="0" applyNumberFormat="1" applyFont="1" applyFill="1" applyBorder="1" applyAlignment="1">
      <alignment horizontal="center" vertical="center"/>
    </xf>
    <xf numFmtId="0" fontId="27" fillId="0" borderId="0" xfId="0" applyFont="1" applyAlignment="1">
      <alignment horizontal="left" vertical="center"/>
    </xf>
    <xf numFmtId="0" fontId="27" fillId="0" borderId="0" xfId="0" applyFont="1" applyAlignment="1">
      <alignment horizontal="left" vertical="center" wrapText="1"/>
    </xf>
  </cellXfs>
  <cellStyles count="78">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cel Built-in Input" xfId="74" xr:uid="{12BB8D70-89F8-4DDC-A807-65FEAB83121D}"/>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allaad_om-2kr$ 2" xfId="75" xr:uid="{E2FFBAE2-61DF-4F8B-8F4F-532F987AE0FF}"/>
    <cellStyle name="Normaallaad_Ranna vahtkonna teeOM3.4" xfId="76" xr:uid="{3697CFBB-E93C-4ECE-BDB9-0310DF24622F}"/>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rmal_Ahtme3 2" xfId="77" xr:uid="{3459D958-8A88-4C7C-A416-2CFC051F83D5}"/>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J88"/>
  <sheetViews>
    <sheetView showGridLines="0" tabSelected="1" workbookViewId="0"/>
  </sheetViews>
  <sheetFormatPr defaultColWidth="9.109375" defaultRowHeight="13.2" x14ac:dyDescent="0.25"/>
  <cols>
    <col min="1" max="1" width="3.109375" style="1" customWidth="1"/>
    <col min="2" max="2" width="3.33203125" style="3" customWidth="1"/>
    <col min="3" max="3" width="96.21875" style="4" customWidth="1"/>
    <col min="4" max="4" width="9" style="3" bestFit="1" customWidth="1"/>
    <col min="5" max="5" width="15.109375" style="3" customWidth="1"/>
    <col min="6" max="6" width="8.5546875" style="3" customWidth="1"/>
    <col min="7" max="7" width="19.109375" style="5" customWidth="1"/>
    <col min="8" max="8" width="8.5546875" style="1" customWidth="1"/>
    <col min="9" max="16384" width="9.109375" style="1"/>
  </cols>
  <sheetData>
    <row r="1" spans="2:7" ht="36.6" customHeight="1" x14ac:dyDescent="0.25">
      <c r="B1" s="79" t="s">
        <v>75</v>
      </c>
      <c r="C1" s="80"/>
      <c r="D1" s="80"/>
      <c r="E1" s="80"/>
      <c r="F1" s="80"/>
      <c r="G1" s="80"/>
    </row>
    <row r="3" spans="2:7" x14ac:dyDescent="0.25">
      <c r="B3" s="77" t="s">
        <v>73</v>
      </c>
    </row>
    <row r="4" spans="2:7" x14ac:dyDescent="0.25">
      <c r="B4" s="78" t="s">
        <v>74</v>
      </c>
    </row>
    <row r="6" spans="2:7" ht="13.8" thickBot="1" x14ac:dyDescent="0.3"/>
    <row r="7" spans="2:7" x14ac:dyDescent="0.25">
      <c r="B7" s="6" t="s">
        <v>1</v>
      </c>
      <c r="C7" s="7" t="s">
        <v>0</v>
      </c>
      <c r="D7" s="7" t="s">
        <v>70</v>
      </c>
      <c r="E7" s="74" t="s">
        <v>71</v>
      </c>
      <c r="F7" s="7" t="s">
        <v>2</v>
      </c>
      <c r="G7" s="8" t="s">
        <v>72</v>
      </c>
    </row>
    <row r="8" spans="2:7" x14ac:dyDescent="0.25">
      <c r="B8" s="9"/>
      <c r="C8" s="10"/>
      <c r="D8" s="10"/>
      <c r="E8" s="75"/>
      <c r="F8" s="10"/>
      <c r="G8" s="11"/>
    </row>
    <row r="9" spans="2:7" ht="13.8" thickBot="1" x14ac:dyDescent="0.3">
      <c r="B9" s="12"/>
      <c r="C9" s="13"/>
      <c r="D9" s="13"/>
      <c r="E9" s="76"/>
      <c r="F9" s="14" t="s">
        <v>19</v>
      </c>
      <c r="G9" s="15"/>
    </row>
    <row r="10" spans="2:7" x14ac:dyDescent="0.25">
      <c r="B10" s="16" t="s">
        <v>27</v>
      </c>
      <c r="C10" s="17"/>
      <c r="D10" s="17"/>
      <c r="E10" s="17"/>
      <c r="F10" s="17"/>
      <c r="G10" s="18"/>
    </row>
    <row r="11" spans="2:7" x14ac:dyDescent="0.25">
      <c r="B11" s="19" t="s">
        <v>15</v>
      </c>
      <c r="C11" s="20"/>
      <c r="D11" s="20"/>
      <c r="E11" s="20"/>
      <c r="F11" s="20"/>
      <c r="G11" s="21"/>
    </row>
    <row r="12" spans="2:7" x14ac:dyDescent="0.25">
      <c r="B12" s="22">
        <v>1</v>
      </c>
      <c r="C12" s="23" t="s">
        <v>17</v>
      </c>
      <c r="D12" s="24" t="s">
        <v>13</v>
      </c>
      <c r="E12" s="93">
        <v>0</v>
      </c>
      <c r="F12" s="81">
        <v>5</v>
      </c>
      <c r="G12" s="94">
        <f>E12*F12</f>
        <v>0</v>
      </c>
    </row>
    <row r="13" spans="2:7" x14ac:dyDescent="0.25">
      <c r="B13" s="22">
        <v>2</v>
      </c>
      <c r="C13" s="25" t="s">
        <v>36</v>
      </c>
      <c r="D13" s="26" t="s">
        <v>10</v>
      </c>
      <c r="E13" s="93">
        <v>0</v>
      </c>
      <c r="F13" s="82">
        <v>1.98</v>
      </c>
      <c r="G13" s="94">
        <f t="shared" ref="G13:G24" si="0">E13*F13</f>
        <v>0</v>
      </c>
    </row>
    <row r="14" spans="2:7" x14ac:dyDescent="0.25">
      <c r="B14" s="22">
        <v>3</v>
      </c>
      <c r="C14" s="27" t="s">
        <v>37</v>
      </c>
      <c r="D14" s="28" t="s">
        <v>5</v>
      </c>
      <c r="E14" s="93">
        <v>0</v>
      </c>
      <c r="F14" s="83">
        <v>254</v>
      </c>
      <c r="G14" s="94">
        <f t="shared" si="0"/>
        <v>0</v>
      </c>
    </row>
    <row r="15" spans="2:7" x14ac:dyDescent="0.25">
      <c r="B15" s="22">
        <v>4</v>
      </c>
      <c r="C15" s="29" t="s">
        <v>38</v>
      </c>
      <c r="D15" s="24" t="s">
        <v>14</v>
      </c>
      <c r="E15" s="93">
        <v>0</v>
      </c>
      <c r="F15" s="83">
        <v>290</v>
      </c>
      <c r="G15" s="94">
        <f t="shared" si="0"/>
        <v>0</v>
      </c>
    </row>
    <row r="16" spans="2:7" x14ac:dyDescent="0.25">
      <c r="B16" s="22">
        <v>5</v>
      </c>
      <c r="C16" s="29" t="s">
        <v>39</v>
      </c>
      <c r="D16" s="24" t="s">
        <v>14</v>
      </c>
      <c r="E16" s="93">
        <v>0</v>
      </c>
      <c r="F16" s="83">
        <v>115</v>
      </c>
      <c r="G16" s="94">
        <f t="shared" si="0"/>
        <v>0</v>
      </c>
    </row>
    <row r="17" spans="2:7" x14ac:dyDescent="0.25">
      <c r="B17" s="22">
        <v>6</v>
      </c>
      <c r="C17" s="29" t="s">
        <v>40</v>
      </c>
      <c r="D17" s="24" t="s">
        <v>14</v>
      </c>
      <c r="E17" s="93">
        <v>0</v>
      </c>
      <c r="F17" s="83">
        <v>174</v>
      </c>
      <c r="G17" s="94">
        <f t="shared" si="0"/>
        <v>0</v>
      </c>
    </row>
    <row r="18" spans="2:7" x14ac:dyDescent="0.25">
      <c r="B18" s="22">
        <v>7</v>
      </c>
      <c r="C18" s="29" t="s">
        <v>41</v>
      </c>
      <c r="D18" s="30" t="s">
        <v>4</v>
      </c>
      <c r="E18" s="93">
        <v>0</v>
      </c>
      <c r="F18" s="83">
        <v>1</v>
      </c>
      <c r="G18" s="94">
        <f t="shared" si="0"/>
        <v>0</v>
      </c>
    </row>
    <row r="19" spans="2:7" x14ac:dyDescent="0.25">
      <c r="B19" s="22">
        <v>8</v>
      </c>
      <c r="C19" s="27" t="s">
        <v>45</v>
      </c>
      <c r="D19" s="28" t="s">
        <v>5</v>
      </c>
      <c r="E19" s="93">
        <v>0</v>
      </c>
      <c r="F19" s="84">
        <v>51</v>
      </c>
      <c r="G19" s="94">
        <f t="shared" si="0"/>
        <v>0</v>
      </c>
    </row>
    <row r="20" spans="2:7" x14ac:dyDescent="0.25">
      <c r="B20" s="22">
        <v>9</v>
      </c>
      <c r="C20" s="27" t="s">
        <v>46</v>
      </c>
      <c r="D20" s="28" t="s">
        <v>5</v>
      </c>
      <c r="E20" s="93">
        <v>0</v>
      </c>
      <c r="F20" s="84">
        <v>203</v>
      </c>
      <c r="G20" s="94">
        <f t="shared" si="0"/>
        <v>0</v>
      </c>
    </row>
    <row r="21" spans="2:7" x14ac:dyDescent="0.25">
      <c r="B21" s="22">
        <v>10</v>
      </c>
      <c r="C21" s="27" t="s">
        <v>18</v>
      </c>
      <c r="D21" s="28" t="s">
        <v>5</v>
      </c>
      <c r="E21" s="93">
        <v>0</v>
      </c>
      <c r="F21" s="84">
        <v>1822</v>
      </c>
      <c r="G21" s="94">
        <f t="shared" si="0"/>
        <v>0</v>
      </c>
    </row>
    <row r="22" spans="2:7" x14ac:dyDescent="0.25">
      <c r="B22" s="22">
        <v>11</v>
      </c>
      <c r="C22" s="23" t="s">
        <v>42</v>
      </c>
      <c r="D22" s="30" t="s">
        <v>4</v>
      </c>
      <c r="E22" s="93">
        <v>0</v>
      </c>
      <c r="F22" s="83">
        <v>3</v>
      </c>
      <c r="G22" s="94">
        <f t="shared" si="0"/>
        <v>0</v>
      </c>
    </row>
    <row r="23" spans="2:7" x14ac:dyDescent="0.25">
      <c r="B23" s="22">
        <v>12</v>
      </c>
      <c r="C23" s="27" t="s">
        <v>43</v>
      </c>
      <c r="D23" s="31" t="s">
        <v>14</v>
      </c>
      <c r="E23" s="93">
        <v>0</v>
      </c>
      <c r="F23" s="84">
        <v>2076</v>
      </c>
      <c r="G23" s="94">
        <f t="shared" si="0"/>
        <v>0</v>
      </c>
    </row>
    <row r="24" spans="2:7" x14ac:dyDescent="0.25">
      <c r="B24" s="22">
        <v>13</v>
      </c>
      <c r="C24" s="27" t="s">
        <v>44</v>
      </c>
      <c r="D24" s="31" t="s">
        <v>14</v>
      </c>
      <c r="E24" s="93">
        <v>0</v>
      </c>
      <c r="F24" s="84">
        <v>2076</v>
      </c>
      <c r="G24" s="94">
        <f t="shared" si="0"/>
        <v>0</v>
      </c>
    </row>
    <row r="25" spans="2:7" x14ac:dyDescent="0.25">
      <c r="B25" s="32" t="s">
        <v>16</v>
      </c>
      <c r="C25" s="33"/>
      <c r="D25" s="33"/>
      <c r="E25" s="33"/>
      <c r="F25" s="33"/>
      <c r="G25" s="34"/>
    </row>
    <row r="26" spans="2:7" x14ac:dyDescent="0.25">
      <c r="B26" s="22">
        <v>14</v>
      </c>
      <c r="C26" s="35" t="s">
        <v>11</v>
      </c>
      <c r="D26" s="26" t="s">
        <v>4</v>
      </c>
      <c r="E26" s="95">
        <v>0</v>
      </c>
      <c r="F26" s="83">
        <v>4</v>
      </c>
      <c r="G26" s="94">
        <f>E26*F26</f>
        <v>0</v>
      </c>
    </row>
    <row r="27" spans="2:7" ht="26.4" x14ac:dyDescent="0.25">
      <c r="B27" s="22">
        <v>15</v>
      </c>
      <c r="C27" s="35" t="s">
        <v>47</v>
      </c>
      <c r="D27" s="26" t="s">
        <v>4</v>
      </c>
      <c r="E27" s="95">
        <v>0</v>
      </c>
      <c r="F27" s="83">
        <v>4</v>
      </c>
      <c r="G27" s="94">
        <f t="shared" ref="G27:G34" si="1">E27*F27</f>
        <v>0</v>
      </c>
    </row>
    <row r="28" spans="2:7" x14ac:dyDescent="0.25">
      <c r="B28" s="22">
        <v>16</v>
      </c>
      <c r="C28" s="36" t="s">
        <v>48</v>
      </c>
      <c r="D28" s="26" t="s">
        <v>5</v>
      </c>
      <c r="E28" s="95">
        <v>0</v>
      </c>
      <c r="F28" s="83">
        <v>10</v>
      </c>
      <c r="G28" s="94">
        <f t="shared" si="1"/>
        <v>0</v>
      </c>
    </row>
    <row r="29" spans="2:7" x14ac:dyDescent="0.25">
      <c r="B29" s="22">
        <v>17</v>
      </c>
      <c r="C29" s="36" t="s">
        <v>49</v>
      </c>
      <c r="D29" s="37" t="s">
        <v>5</v>
      </c>
      <c r="E29" s="95">
        <v>0</v>
      </c>
      <c r="F29" s="85">
        <v>28</v>
      </c>
      <c r="G29" s="94">
        <f t="shared" si="1"/>
        <v>0</v>
      </c>
    </row>
    <row r="30" spans="2:7" x14ac:dyDescent="0.25">
      <c r="B30" s="22">
        <v>18</v>
      </c>
      <c r="C30" s="36" t="s">
        <v>52</v>
      </c>
      <c r="D30" s="37" t="s">
        <v>12</v>
      </c>
      <c r="E30" s="95">
        <v>0</v>
      </c>
      <c r="F30" s="85">
        <v>3</v>
      </c>
      <c r="G30" s="94">
        <f t="shared" si="1"/>
        <v>0</v>
      </c>
    </row>
    <row r="31" spans="2:7" x14ac:dyDescent="0.25">
      <c r="B31" s="22">
        <v>19</v>
      </c>
      <c r="C31" s="35" t="s">
        <v>53</v>
      </c>
      <c r="D31" s="26" t="s">
        <v>12</v>
      </c>
      <c r="E31" s="95">
        <v>0</v>
      </c>
      <c r="F31" s="83">
        <v>1</v>
      </c>
      <c r="G31" s="94">
        <f t="shared" si="1"/>
        <v>0</v>
      </c>
    </row>
    <row r="32" spans="2:7" x14ac:dyDescent="0.25">
      <c r="B32" s="22">
        <v>20</v>
      </c>
      <c r="C32" s="38" t="s">
        <v>54</v>
      </c>
      <c r="D32" s="30" t="s">
        <v>4</v>
      </c>
      <c r="E32" s="95">
        <v>0</v>
      </c>
      <c r="F32" s="83">
        <v>2</v>
      </c>
      <c r="G32" s="94">
        <f t="shared" si="1"/>
        <v>0</v>
      </c>
    </row>
    <row r="33" spans="2:7" x14ac:dyDescent="0.25">
      <c r="B33" s="22">
        <v>21</v>
      </c>
      <c r="C33" s="38" t="s">
        <v>50</v>
      </c>
      <c r="D33" s="30" t="s">
        <v>5</v>
      </c>
      <c r="E33" s="95">
        <v>0</v>
      </c>
      <c r="F33" s="83">
        <v>9</v>
      </c>
      <c r="G33" s="94">
        <f t="shared" si="1"/>
        <v>0</v>
      </c>
    </row>
    <row r="34" spans="2:7" x14ac:dyDescent="0.25">
      <c r="B34" s="22">
        <v>22</v>
      </c>
      <c r="C34" s="38" t="s">
        <v>51</v>
      </c>
      <c r="D34" s="30" t="s">
        <v>4</v>
      </c>
      <c r="E34" s="95">
        <v>0</v>
      </c>
      <c r="F34" s="83">
        <v>4</v>
      </c>
      <c r="G34" s="94">
        <f t="shared" si="1"/>
        <v>0</v>
      </c>
    </row>
    <row r="35" spans="2:7" x14ac:dyDescent="0.25">
      <c r="B35" s="39" t="s">
        <v>6</v>
      </c>
      <c r="C35" s="40"/>
      <c r="D35" s="40"/>
      <c r="E35" s="40"/>
      <c r="F35" s="40"/>
      <c r="G35" s="41"/>
    </row>
    <row r="36" spans="2:7" x14ac:dyDescent="0.25">
      <c r="B36" s="22">
        <v>23</v>
      </c>
      <c r="C36" s="38" t="s">
        <v>7</v>
      </c>
      <c r="D36" s="24" t="s">
        <v>4</v>
      </c>
      <c r="E36" s="93">
        <v>0</v>
      </c>
      <c r="F36" s="86">
        <v>2</v>
      </c>
      <c r="G36" s="94">
        <f>E36*F36</f>
        <v>0</v>
      </c>
    </row>
    <row r="37" spans="2:7" x14ac:dyDescent="0.25">
      <c r="B37" s="22">
        <v>24</v>
      </c>
      <c r="C37" s="38" t="s">
        <v>35</v>
      </c>
      <c r="D37" s="24" t="s">
        <v>4</v>
      </c>
      <c r="E37" s="93">
        <v>0</v>
      </c>
      <c r="F37" s="86">
        <v>1</v>
      </c>
      <c r="G37" s="94">
        <f t="shared" ref="G37:G38" si="2">E37*F37</f>
        <v>0</v>
      </c>
    </row>
    <row r="38" spans="2:7" ht="26.4" x14ac:dyDescent="0.25">
      <c r="B38" s="22">
        <v>25</v>
      </c>
      <c r="C38" s="38" t="s">
        <v>8</v>
      </c>
      <c r="D38" s="24" t="s">
        <v>9</v>
      </c>
      <c r="E38" s="93">
        <v>0</v>
      </c>
      <c r="F38" s="86">
        <v>1</v>
      </c>
      <c r="G38" s="94">
        <f t="shared" si="2"/>
        <v>0</v>
      </c>
    </row>
    <row r="39" spans="2:7" ht="13.8" thickBot="1" x14ac:dyDescent="0.3">
      <c r="B39" s="42" t="s">
        <v>28</v>
      </c>
      <c r="C39" s="43"/>
      <c r="D39" s="43"/>
      <c r="E39" s="43"/>
      <c r="F39" s="43"/>
      <c r="G39" s="96">
        <f>SUM(G12:G24,G26:G34,G36:G38)</f>
        <v>0</v>
      </c>
    </row>
    <row r="40" spans="2:7" x14ac:dyDescent="0.25">
      <c r="B40" s="44" t="s">
        <v>29</v>
      </c>
      <c r="C40" s="45"/>
      <c r="D40" s="45"/>
      <c r="E40" s="45"/>
      <c r="F40" s="45"/>
      <c r="G40" s="46"/>
    </row>
    <row r="41" spans="2:7" x14ac:dyDescent="0.25">
      <c r="B41" s="22">
        <v>26</v>
      </c>
      <c r="C41" s="25" t="s">
        <v>20</v>
      </c>
      <c r="D41" s="31" t="s">
        <v>5</v>
      </c>
      <c r="E41" s="97">
        <v>0</v>
      </c>
      <c r="F41" s="84">
        <v>111</v>
      </c>
      <c r="G41" s="94">
        <f>E41*F41</f>
        <v>0</v>
      </c>
    </row>
    <row r="42" spans="2:7" x14ac:dyDescent="0.25">
      <c r="B42" s="22">
        <v>27</v>
      </c>
      <c r="C42" s="25" t="s">
        <v>21</v>
      </c>
      <c r="D42" s="31" t="s">
        <v>4</v>
      </c>
      <c r="E42" s="97">
        <v>0</v>
      </c>
      <c r="F42" s="84">
        <v>4</v>
      </c>
      <c r="G42" s="94">
        <f t="shared" ref="G42:G74" si="3">E42*F42</f>
        <v>0</v>
      </c>
    </row>
    <row r="43" spans="2:7" x14ac:dyDescent="0.25">
      <c r="B43" s="22">
        <v>28</v>
      </c>
      <c r="C43" s="47" t="s">
        <v>55</v>
      </c>
      <c r="D43" s="48" t="s">
        <v>14</v>
      </c>
      <c r="E43" s="97">
        <v>0</v>
      </c>
      <c r="F43" s="84">
        <v>386</v>
      </c>
      <c r="G43" s="94">
        <f t="shared" si="3"/>
        <v>0</v>
      </c>
    </row>
    <row r="44" spans="2:7" ht="26.4" x14ac:dyDescent="0.25">
      <c r="B44" s="22">
        <v>29</v>
      </c>
      <c r="C44" s="47" t="s">
        <v>69</v>
      </c>
      <c r="D44" s="48" t="s">
        <v>57</v>
      </c>
      <c r="E44" s="97">
        <v>0</v>
      </c>
      <c r="F44" s="84">
        <v>666</v>
      </c>
      <c r="G44" s="94">
        <f t="shared" si="3"/>
        <v>0</v>
      </c>
    </row>
    <row r="45" spans="2:7" ht="26.4" x14ac:dyDescent="0.25">
      <c r="B45" s="22">
        <v>30</v>
      </c>
      <c r="C45" s="49" t="s">
        <v>58</v>
      </c>
      <c r="D45" s="48" t="s">
        <v>57</v>
      </c>
      <c r="E45" s="97">
        <v>0</v>
      </c>
      <c r="F45" s="84">
        <v>1177</v>
      </c>
      <c r="G45" s="94">
        <f t="shared" si="3"/>
        <v>0</v>
      </c>
    </row>
    <row r="46" spans="2:7" ht="26.4" x14ac:dyDescent="0.25">
      <c r="B46" s="22">
        <v>31</v>
      </c>
      <c r="C46" s="50" t="s">
        <v>59</v>
      </c>
      <c r="D46" s="51" t="s">
        <v>14</v>
      </c>
      <c r="E46" s="97">
        <v>0</v>
      </c>
      <c r="F46" s="87">
        <v>240</v>
      </c>
      <c r="G46" s="94">
        <f t="shared" si="3"/>
        <v>0</v>
      </c>
    </row>
    <row r="47" spans="2:7" x14ac:dyDescent="0.25">
      <c r="B47" s="22">
        <v>32</v>
      </c>
      <c r="C47" s="50" t="s">
        <v>60</v>
      </c>
      <c r="D47" s="51" t="s">
        <v>14</v>
      </c>
      <c r="E47" s="97">
        <v>0</v>
      </c>
      <c r="F47" s="87">
        <v>27</v>
      </c>
      <c r="G47" s="94">
        <f t="shared" si="3"/>
        <v>0</v>
      </c>
    </row>
    <row r="48" spans="2:7" ht="26.4" x14ac:dyDescent="0.25">
      <c r="B48" s="22">
        <v>33</v>
      </c>
      <c r="C48" s="38" t="s">
        <v>22</v>
      </c>
      <c r="D48" s="51" t="s">
        <v>14</v>
      </c>
      <c r="E48" s="97">
        <v>0</v>
      </c>
      <c r="F48" s="87">
        <v>52</v>
      </c>
      <c r="G48" s="94">
        <f t="shared" si="3"/>
        <v>0</v>
      </c>
    </row>
    <row r="49" spans="2:7" x14ac:dyDescent="0.25">
      <c r="B49" s="22">
        <v>34</v>
      </c>
      <c r="C49" s="52" t="s">
        <v>61</v>
      </c>
      <c r="D49" s="51" t="s">
        <v>4</v>
      </c>
      <c r="E49" s="97">
        <v>0</v>
      </c>
      <c r="F49" s="88">
        <v>1</v>
      </c>
      <c r="G49" s="94">
        <f t="shared" si="3"/>
        <v>0</v>
      </c>
    </row>
    <row r="50" spans="2:7" x14ac:dyDescent="0.25">
      <c r="B50" s="22">
        <v>35</v>
      </c>
      <c r="C50" s="53" t="s">
        <v>62</v>
      </c>
      <c r="D50" s="48" t="s">
        <v>14</v>
      </c>
      <c r="E50" s="97">
        <v>0</v>
      </c>
      <c r="F50" s="88">
        <v>170</v>
      </c>
      <c r="G50" s="94">
        <f t="shared" si="3"/>
        <v>0</v>
      </c>
    </row>
    <row r="51" spans="2:7" ht="26.4" x14ac:dyDescent="0.25">
      <c r="B51" s="22">
        <v>36</v>
      </c>
      <c r="C51" s="54" t="s">
        <v>56</v>
      </c>
      <c r="D51" s="51" t="s">
        <v>57</v>
      </c>
      <c r="E51" s="97">
        <v>0</v>
      </c>
      <c r="F51" s="88">
        <v>850</v>
      </c>
      <c r="G51" s="94">
        <f t="shared" si="3"/>
        <v>0</v>
      </c>
    </row>
    <row r="52" spans="2:7" ht="26.4" x14ac:dyDescent="0.25">
      <c r="B52" s="22">
        <v>37</v>
      </c>
      <c r="C52" s="55" t="s">
        <v>58</v>
      </c>
      <c r="D52" s="51" t="s">
        <v>57</v>
      </c>
      <c r="E52" s="97">
        <v>0</v>
      </c>
      <c r="F52" s="88">
        <v>1700</v>
      </c>
      <c r="G52" s="94">
        <f t="shared" si="3"/>
        <v>0</v>
      </c>
    </row>
    <row r="53" spans="2:7" ht="26.4" x14ac:dyDescent="0.25">
      <c r="B53" s="22">
        <v>38</v>
      </c>
      <c r="C53" s="56" t="s">
        <v>59</v>
      </c>
      <c r="D53" s="48" t="s">
        <v>14</v>
      </c>
      <c r="E53" s="97">
        <v>0</v>
      </c>
      <c r="F53" s="88">
        <v>340</v>
      </c>
      <c r="G53" s="94">
        <f t="shared" si="3"/>
        <v>0</v>
      </c>
    </row>
    <row r="54" spans="2:7" x14ac:dyDescent="0.25">
      <c r="B54" s="22">
        <v>39</v>
      </c>
      <c r="C54" s="56" t="s">
        <v>60</v>
      </c>
      <c r="D54" s="48" t="s">
        <v>14</v>
      </c>
      <c r="E54" s="97">
        <v>0</v>
      </c>
      <c r="F54" s="88">
        <v>43</v>
      </c>
      <c r="G54" s="94">
        <f t="shared" si="3"/>
        <v>0</v>
      </c>
    </row>
    <row r="55" spans="2:7" ht="26.4" x14ac:dyDescent="0.25">
      <c r="B55" s="22">
        <v>40</v>
      </c>
      <c r="C55" s="53" t="s">
        <v>22</v>
      </c>
      <c r="D55" s="48" t="s">
        <v>14</v>
      </c>
      <c r="E55" s="97">
        <v>0</v>
      </c>
      <c r="F55" s="88">
        <v>70</v>
      </c>
      <c r="G55" s="94">
        <f t="shared" si="3"/>
        <v>0</v>
      </c>
    </row>
    <row r="56" spans="2:7" x14ac:dyDescent="0.25">
      <c r="B56" s="22">
        <v>41</v>
      </c>
      <c r="C56" s="52" t="s">
        <v>63</v>
      </c>
      <c r="D56" s="51" t="s">
        <v>4</v>
      </c>
      <c r="E56" s="97">
        <v>0</v>
      </c>
      <c r="F56" s="88">
        <v>2</v>
      </c>
      <c r="G56" s="94">
        <f t="shared" si="3"/>
        <v>0</v>
      </c>
    </row>
    <row r="57" spans="2:7" x14ac:dyDescent="0.25">
      <c r="B57" s="22">
        <v>42</v>
      </c>
      <c r="C57" s="53" t="s">
        <v>62</v>
      </c>
      <c r="D57" s="48" t="s">
        <v>14</v>
      </c>
      <c r="E57" s="97">
        <v>0</v>
      </c>
      <c r="F57" s="88">
        <v>40</v>
      </c>
      <c r="G57" s="94">
        <f t="shared" si="3"/>
        <v>0</v>
      </c>
    </row>
    <row r="58" spans="2:7" ht="26.4" x14ac:dyDescent="0.25">
      <c r="B58" s="22">
        <v>43</v>
      </c>
      <c r="C58" s="54" t="s">
        <v>56</v>
      </c>
      <c r="D58" s="51" t="s">
        <v>57</v>
      </c>
      <c r="E58" s="97">
        <v>0</v>
      </c>
      <c r="F58" s="88">
        <v>200</v>
      </c>
      <c r="G58" s="94">
        <f t="shared" si="3"/>
        <v>0</v>
      </c>
    </row>
    <row r="59" spans="2:7" ht="26.4" x14ac:dyDescent="0.25">
      <c r="B59" s="22">
        <v>44</v>
      </c>
      <c r="C59" s="55" t="s">
        <v>58</v>
      </c>
      <c r="D59" s="51" t="s">
        <v>57</v>
      </c>
      <c r="E59" s="97">
        <v>0</v>
      </c>
      <c r="F59" s="88">
        <v>400</v>
      </c>
      <c r="G59" s="94">
        <f t="shared" si="3"/>
        <v>0</v>
      </c>
    </row>
    <row r="60" spans="2:7" ht="26.4" x14ac:dyDescent="0.25">
      <c r="B60" s="22">
        <v>45</v>
      </c>
      <c r="C60" s="56" t="s">
        <v>59</v>
      </c>
      <c r="D60" s="48" t="s">
        <v>14</v>
      </c>
      <c r="E60" s="97">
        <v>0</v>
      </c>
      <c r="F60" s="88">
        <v>80</v>
      </c>
      <c r="G60" s="94">
        <f t="shared" si="3"/>
        <v>0</v>
      </c>
    </row>
    <row r="61" spans="2:7" ht="26.4" x14ac:dyDescent="0.25">
      <c r="B61" s="22">
        <v>46</v>
      </c>
      <c r="C61" s="53" t="s">
        <v>22</v>
      </c>
      <c r="D61" s="48" t="s">
        <v>14</v>
      </c>
      <c r="E61" s="97">
        <v>0</v>
      </c>
      <c r="F61" s="88">
        <v>18</v>
      </c>
      <c r="G61" s="94">
        <f t="shared" si="3"/>
        <v>0</v>
      </c>
    </row>
    <row r="62" spans="2:7" x14ac:dyDescent="0.25">
      <c r="B62" s="22">
        <v>47</v>
      </c>
      <c r="C62" s="57" t="s">
        <v>64</v>
      </c>
      <c r="D62" s="48" t="s">
        <v>4</v>
      </c>
      <c r="E62" s="97">
        <v>0</v>
      </c>
      <c r="F62" s="89">
        <v>1</v>
      </c>
      <c r="G62" s="94">
        <f t="shared" si="3"/>
        <v>0</v>
      </c>
    </row>
    <row r="63" spans="2:7" x14ac:dyDescent="0.25">
      <c r="B63" s="22">
        <v>48</v>
      </c>
      <c r="C63" s="58" t="s">
        <v>65</v>
      </c>
      <c r="D63" s="59" t="s">
        <v>14</v>
      </c>
      <c r="E63" s="97">
        <v>0</v>
      </c>
      <c r="F63" s="89">
        <v>52</v>
      </c>
      <c r="G63" s="94">
        <f t="shared" si="3"/>
        <v>0</v>
      </c>
    </row>
    <row r="64" spans="2:7" ht="26.4" x14ac:dyDescent="0.25">
      <c r="B64" s="22">
        <v>49</v>
      </c>
      <c r="C64" s="60" t="s">
        <v>66</v>
      </c>
      <c r="D64" s="59" t="s">
        <v>14</v>
      </c>
      <c r="E64" s="97">
        <v>0</v>
      </c>
      <c r="F64" s="89">
        <v>23</v>
      </c>
      <c r="G64" s="94">
        <f t="shared" si="3"/>
        <v>0</v>
      </c>
    </row>
    <row r="65" spans="2:9" x14ac:dyDescent="0.25">
      <c r="B65" s="22">
        <v>50</v>
      </c>
      <c r="C65" s="58" t="s">
        <v>67</v>
      </c>
      <c r="D65" s="59" t="s">
        <v>57</v>
      </c>
      <c r="E65" s="97">
        <v>0</v>
      </c>
      <c r="F65" s="89">
        <v>351</v>
      </c>
      <c r="G65" s="94">
        <f t="shared" si="3"/>
        <v>0</v>
      </c>
    </row>
    <row r="66" spans="2:9" ht="26.4" x14ac:dyDescent="0.25">
      <c r="B66" s="22">
        <v>51</v>
      </c>
      <c r="C66" s="54" t="s">
        <v>56</v>
      </c>
      <c r="D66" s="59" t="s">
        <v>57</v>
      </c>
      <c r="E66" s="97">
        <v>0</v>
      </c>
      <c r="F66" s="89">
        <v>351</v>
      </c>
      <c r="G66" s="94">
        <f t="shared" si="3"/>
        <v>0</v>
      </c>
    </row>
    <row r="67" spans="2:9" ht="26.4" x14ac:dyDescent="0.25">
      <c r="B67" s="22">
        <v>52</v>
      </c>
      <c r="C67" s="55" t="s">
        <v>58</v>
      </c>
      <c r="D67" s="59" t="s">
        <v>57</v>
      </c>
      <c r="E67" s="97">
        <v>0</v>
      </c>
      <c r="F67" s="89">
        <v>689</v>
      </c>
      <c r="G67" s="94">
        <f t="shared" si="3"/>
        <v>0</v>
      </c>
    </row>
    <row r="68" spans="2:9" ht="26.4" x14ac:dyDescent="0.25">
      <c r="B68" s="22">
        <v>53</v>
      </c>
      <c r="C68" s="53" t="s">
        <v>22</v>
      </c>
      <c r="D68" s="61" t="s">
        <v>57</v>
      </c>
      <c r="E68" s="97">
        <v>0</v>
      </c>
      <c r="F68" s="89">
        <v>286</v>
      </c>
      <c r="G68" s="94">
        <f t="shared" si="3"/>
        <v>0</v>
      </c>
    </row>
    <row r="69" spans="2:9" ht="26.4" x14ac:dyDescent="0.25">
      <c r="B69" s="22">
        <v>54</v>
      </c>
      <c r="C69" s="56" t="s">
        <v>59</v>
      </c>
      <c r="D69" s="61" t="s">
        <v>57</v>
      </c>
      <c r="E69" s="97">
        <v>0</v>
      </c>
      <c r="F69" s="59">
        <v>312</v>
      </c>
      <c r="G69" s="94">
        <f t="shared" si="3"/>
        <v>0</v>
      </c>
    </row>
    <row r="70" spans="2:9" x14ac:dyDescent="0.25">
      <c r="B70" s="22">
        <v>55</v>
      </c>
      <c r="C70" s="56" t="s">
        <v>60</v>
      </c>
      <c r="D70" s="61" t="s">
        <v>57</v>
      </c>
      <c r="E70" s="97">
        <v>0</v>
      </c>
      <c r="F70" s="59">
        <v>338</v>
      </c>
      <c r="G70" s="94">
        <f t="shared" si="3"/>
        <v>0</v>
      </c>
    </row>
    <row r="71" spans="2:9" x14ac:dyDescent="0.25">
      <c r="B71" s="22">
        <v>56</v>
      </c>
      <c r="C71" s="62" t="s">
        <v>68</v>
      </c>
      <c r="D71" s="63" t="s">
        <v>57</v>
      </c>
      <c r="E71" s="97">
        <v>0</v>
      </c>
      <c r="F71" s="89">
        <v>245</v>
      </c>
      <c r="G71" s="94">
        <f t="shared" si="3"/>
        <v>0</v>
      </c>
    </row>
    <row r="72" spans="2:9" s="2" customFormat="1" ht="26.4" x14ac:dyDescent="0.25">
      <c r="B72" s="22">
        <v>57</v>
      </c>
      <c r="C72" s="23" t="s">
        <v>23</v>
      </c>
      <c r="D72" s="48" t="s">
        <v>76</v>
      </c>
      <c r="E72" s="97">
        <v>0</v>
      </c>
      <c r="F72" s="90">
        <v>1</v>
      </c>
      <c r="G72" s="94">
        <f t="shared" si="3"/>
        <v>0</v>
      </c>
    </row>
    <row r="73" spans="2:9" x14ac:dyDescent="0.25">
      <c r="B73" s="22">
        <v>58</v>
      </c>
      <c r="C73" s="64" t="s">
        <v>34</v>
      </c>
      <c r="D73" s="48" t="s">
        <v>76</v>
      </c>
      <c r="E73" s="97">
        <v>0</v>
      </c>
      <c r="F73" s="91">
        <v>1</v>
      </c>
      <c r="G73" s="94">
        <f t="shared" si="3"/>
        <v>0</v>
      </c>
    </row>
    <row r="74" spans="2:9" x14ac:dyDescent="0.25">
      <c r="B74" s="22">
        <v>59</v>
      </c>
      <c r="C74" s="64" t="s">
        <v>24</v>
      </c>
      <c r="D74" s="48" t="s">
        <v>76</v>
      </c>
      <c r="E74" s="97">
        <v>0</v>
      </c>
      <c r="F74" s="91">
        <v>1</v>
      </c>
      <c r="G74" s="94">
        <f t="shared" si="3"/>
        <v>0</v>
      </c>
    </row>
    <row r="75" spans="2:9" s="66" customFormat="1" x14ac:dyDescent="0.25">
      <c r="B75" s="44" t="s">
        <v>6</v>
      </c>
      <c r="C75" s="45"/>
      <c r="D75" s="45"/>
      <c r="E75" s="45"/>
      <c r="F75" s="45"/>
      <c r="G75" s="46"/>
      <c r="H75" s="65"/>
      <c r="I75" s="65"/>
    </row>
    <row r="76" spans="2:9" s="66" customFormat="1" x14ac:dyDescent="0.25">
      <c r="B76" s="22">
        <v>60</v>
      </c>
      <c r="C76" s="23" t="s">
        <v>25</v>
      </c>
      <c r="D76" s="67" t="s">
        <v>9</v>
      </c>
      <c r="E76" s="103">
        <v>0</v>
      </c>
      <c r="F76" s="88">
        <v>1</v>
      </c>
      <c r="G76" s="94">
        <f>E76*F76</f>
        <v>0</v>
      </c>
      <c r="H76" s="65"/>
      <c r="I76" s="65"/>
    </row>
    <row r="77" spans="2:9" s="66" customFormat="1" x14ac:dyDescent="0.25">
      <c r="B77" s="22">
        <v>61</v>
      </c>
      <c r="C77" s="23" t="s">
        <v>26</v>
      </c>
      <c r="D77" s="67" t="s">
        <v>10</v>
      </c>
      <c r="E77" s="103">
        <v>0</v>
      </c>
      <c r="F77" s="92">
        <v>7.0000000000000007E-2</v>
      </c>
      <c r="G77" s="94">
        <f>E77*F77</f>
        <v>0</v>
      </c>
      <c r="H77" s="65"/>
    </row>
    <row r="78" spans="2:9" ht="13.8" thickBot="1" x14ac:dyDescent="0.3">
      <c r="B78" s="68" t="s">
        <v>30</v>
      </c>
      <c r="C78" s="69"/>
      <c r="D78" s="69"/>
      <c r="E78" s="69"/>
      <c r="F78" s="69"/>
      <c r="G78" s="96">
        <f>SUM(G41:G74,G76:G77)</f>
        <v>0</v>
      </c>
    </row>
    <row r="79" spans="2:9" ht="13.8" thickBot="1" x14ac:dyDescent="0.3">
      <c r="B79" s="70"/>
      <c r="D79" s="71" t="s">
        <v>77</v>
      </c>
      <c r="E79" s="71"/>
      <c r="F79" s="72"/>
      <c r="G79" s="98">
        <f>G39+G78</f>
        <v>0</v>
      </c>
      <c r="H79" s="99" t="s">
        <v>78</v>
      </c>
    </row>
    <row r="80" spans="2:9" x14ac:dyDescent="0.25">
      <c r="B80" s="70"/>
      <c r="D80" s="100"/>
      <c r="E80" s="100"/>
      <c r="F80" s="101"/>
      <c r="G80" s="102"/>
      <c r="H80" s="99"/>
    </row>
    <row r="81" spans="2:192" x14ac:dyDescent="0.25">
      <c r="B81" s="104" t="s">
        <v>3</v>
      </c>
      <c r="C81" s="104"/>
      <c r="D81" s="104"/>
      <c r="E81" s="104"/>
      <c r="F81" s="104"/>
      <c r="G81" s="104"/>
    </row>
    <row r="82" spans="2:192" x14ac:dyDescent="0.25">
      <c r="B82" s="104" t="s">
        <v>31</v>
      </c>
      <c r="C82" s="104"/>
      <c r="D82" s="104"/>
      <c r="E82" s="104"/>
      <c r="F82" s="104"/>
      <c r="G82" s="104"/>
    </row>
    <row r="83" spans="2:192" ht="26.4" customHeight="1" x14ac:dyDescent="0.25">
      <c r="B83" s="105" t="s">
        <v>79</v>
      </c>
      <c r="C83" s="105"/>
      <c r="D83" s="105"/>
      <c r="E83" s="105"/>
      <c r="F83" s="105"/>
      <c r="G83" s="105"/>
    </row>
    <row r="84" spans="2:192" x14ac:dyDescent="0.25">
      <c r="B84" s="104" t="s">
        <v>32</v>
      </c>
      <c r="C84" s="104"/>
      <c r="D84" s="104"/>
      <c r="E84" s="104"/>
      <c r="F84" s="104"/>
      <c r="G84" s="104"/>
    </row>
    <row r="85" spans="2:192" x14ac:dyDescent="0.25">
      <c r="B85" s="104" t="s">
        <v>33</v>
      </c>
      <c r="C85" s="104"/>
      <c r="D85" s="104"/>
      <c r="E85" s="104"/>
      <c r="F85" s="104"/>
      <c r="G85" s="104"/>
    </row>
    <row r="86" spans="2:192" ht="25.2" customHeight="1" x14ac:dyDescent="0.25">
      <c r="B86" s="105" t="s">
        <v>80</v>
      </c>
      <c r="C86" s="105"/>
      <c r="D86" s="105"/>
      <c r="E86" s="105"/>
      <c r="F86" s="105"/>
      <c r="G86" s="105"/>
    </row>
    <row r="87" spans="2:192" ht="25.2" customHeight="1" x14ac:dyDescent="0.25">
      <c r="B87" s="105" t="s">
        <v>81</v>
      </c>
      <c r="C87" s="105"/>
      <c r="D87" s="105"/>
      <c r="E87" s="105"/>
      <c r="F87" s="105"/>
      <c r="G87" s="105"/>
      <c r="AS87" s="73"/>
      <c r="AT87" s="73"/>
      <c r="AU87" s="73"/>
      <c r="AV87" s="73"/>
      <c r="AW87" s="73"/>
      <c r="AX87" s="73"/>
      <c r="AY87" s="73"/>
      <c r="AZ87" s="73"/>
      <c r="BA87" s="73"/>
      <c r="BB87" s="73"/>
      <c r="BC87" s="73"/>
      <c r="BD87" s="73"/>
      <c r="BE87" s="73"/>
      <c r="BF87" s="73"/>
      <c r="BG87" s="73"/>
      <c r="BH87" s="73"/>
      <c r="BI87" s="73"/>
      <c r="BJ87" s="73"/>
      <c r="BK87" s="73"/>
      <c r="BL87" s="73"/>
      <c r="BM87" s="73"/>
      <c r="BN87" s="73"/>
      <c r="BO87" s="73"/>
      <c r="BP87" s="73"/>
      <c r="BQ87" s="73"/>
      <c r="BR87" s="73"/>
      <c r="BS87" s="73"/>
      <c r="BT87" s="73"/>
      <c r="BU87" s="73"/>
      <c r="BV87" s="73"/>
      <c r="BW87" s="73"/>
      <c r="BX87" s="73"/>
      <c r="BY87" s="73"/>
      <c r="BZ87" s="73"/>
      <c r="CA87" s="73"/>
      <c r="CB87" s="73"/>
      <c r="CC87" s="73"/>
      <c r="CD87" s="73"/>
      <c r="CE87" s="73"/>
      <c r="CF87" s="73"/>
      <c r="CG87" s="73"/>
      <c r="CH87" s="73"/>
      <c r="CI87" s="73"/>
      <c r="CJ87" s="73"/>
      <c r="CK87" s="73"/>
      <c r="CL87" s="73"/>
      <c r="CM87" s="73"/>
      <c r="CN87" s="73"/>
      <c r="CO87" s="73"/>
      <c r="CP87" s="73"/>
      <c r="CQ87" s="73"/>
      <c r="CR87" s="73"/>
      <c r="CS87" s="73"/>
      <c r="CT87" s="73"/>
      <c r="CU87" s="73"/>
      <c r="CV87" s="73"/>
      <c r="CW87" s="73"/>
      <c r="CX87" s="73"/>
      <c r="CY87" s="73"/>
      <c r="CZ87" s="73"/>
      <c r="DA87" s="73"/>
      <c r="DB87" s="73"/>
      <c r="DC87" s="73"/>
      <c r="DD87" s="73"/>
      <c r="DE87" s="73"/>
      <c r="DF87" s="73"/>
      <c r="DG87" s="73"/>
      <c r="DH87" s="73"/>
      <c r="DI87" s="73"/>
      <c r="DJ87" s="73"/>
      <c r="DK87" s="73"/>
      <c r="DL87" s="73"/>
      <c r="DM87" s="73"/>
      <c r="DN87" s="73"/>
      <c r="DO87" s="73"/>
      <c r="DP87" s="73"/>
      <c r="DQ87" s="73"/>
      <c r="DR87" s="73"/>
      <c r="DS87" s="73"/>
      <c r="DT87" s="73"/>
      <c r="DU87" s="73"/>
      <c r="DV87" s="73"/>
      <c r="DW87" s="73"/>
      <c r="DX87" s="73"/>
      <c r="DY87" s="73"/>
      <c r="DZ87" s="73"/>
      <c r="EA87" s="73"/>
      <c r="EB87" s="73"/>
      <c r="EC87" s="73"/>
      <c r="ED87" s="73"/>
      <c r="EE87" s="73"/>
      <c r="EF87" s="73"/>
      <c r="EG87" s="73"/>
      <c r="EH87" s="73"/>
      <c r="EI87" s="73"/>
      <c r="EJ87" s="73"/>
      <c r="EK87" s="73"/>
      <c r="EL87" s="73"/>
      <c r="EM87" s="73"/>
      <c r="EN87" s="73"/>
      <c r="EO87" s="73"/>
      <c r="EP87" s="73"/>
      <c r="EQ87" s="73"/>
      <c r="ER87" s="73"/>
      <c r="ES87" s="73"/>
      <c r="ET87" s="73"/>
      <c r="EU87" s="73"/>
      <c r="EV87" s="73"/>
      <c r="EW87" s="73"/>
      <c r="EX87" s="73"/>
      <c r="EY87" s="73"/>
      <c r="EZ87" s="73"/>
      <c r="FA87" s="73"/>
      <c r="FB87" s="73"/>
      <c r="FC87" s="73"/>
      <c r="FD87" s="73"/>
      <c r="FE87" s="73"/>
      <c r="FF87" s="73"/>
      <c r="FG87" s="73"/>
      <c r="FH87" s="73"/>
      <c r="FI87" s="73"/>
      <c r="FJ87" s="73"/>
      <c r="FK87" s="73"/>
      <c r="FL87" s="73"/>
      <c r="FM87" s="73"/>
      <c r="FN87" s="73"/>
      <c r="FO87" s="73"/>
      <c r="FP87" s="73"/>
      <c r="FQ87" s="73"/>
      <c r="FR87" s="73"/>
      <c r="FS87" s="73"/>
      <c r="FT87" s="73"/>
      <c r="FU87" s="73"/>
      <c r="FV87" s="73"/>
      <c r="FW87" s="73"/>
      <c r="FX87" s="73"/>
      <c r="FY87" s="73"/>
      <c r="FZ87" s="73"/>
      <c r="GA87" s="73"/>
      <c r="GB87" s="73"/>
      <c r="GC87" s="73"/>
      <c r="GD87" s="73"/>
      <c r="GE87" s="73"/>
      <c r="GF87" s="73"/>
      <c r="GG87" s="73"/>
      <c r="GH87" s="73"/>
      <c r="GI87" s="73"/>
      <c r="GJ87" s="73"/>
    </row>
    <row r="88" spans="2:192" ht="25.2" customHeight="1" x14ac:dyDescent="0.25">
      <c r="B88" s="105" t="s">
        <v>82</v>
      </c>
      <c r="C88" s="105"/>
      <c r="D88" s="105"/>
      <c r="E88" s="105"/>
      <c r="F88" s="105"/>
      <c r="G88" s="105"/>
    </row>
  </sheetData>
  <mergeCells count="24">
    <mergeCell ref="B1:G1"/>
    <mergeCell ref="B10:G10"/>
    <mergeCell ref="B85:G85"/>
    <mergeCell ref="B87:G87"/>
    <mergeCell ref="B88:G88"/>
    <mergeCell ref="B11:G11"/>
    <mergeCell ref="B25:G25"/>
    <mergeCell ref="B35:G35"/>
    <mergeCell ref="D79:F79"/>
    <mergeCell ref="B84:G84"/>
    <mergeCell ref="B39:F39"/>
    <mergeCell ref="B40:G40"/>
    <mergeCell ref="B75:G75"/>
    <mergeCell ref="B78:F78"/>
    <mergeCell ref="B7:B9"/>
    <mergeCell ref="C7:C9"/>
    <mergeCell ref="D7:D9"/>
    <mergeCell ref="F7:F8"/>
    <mergeCell ref="G7:G9"/>
    <mergeCell ref="E7:E9"/>
    <mergeCell ref="B83:G83"/>
    <mergeCell ref="B82:G82"/>
    <mergeCell ref="B81:G81"/>
    <mergeCell ref="B86:G86"/>
  </mergeCells>
  <phoneticPr fontId="2" type="noConversion"/>
  <conditionalFormatting sqref="B35">
    <cfRule type="cellIs" dxfId="5" priority="39" stopIfTrue="1" operator="equal">
      <formula>0</formula>
    </cfRule>
  </conditionalFormatting>
  <conditionalFormatting sqref="B75">
    <cfRule type="cellIs" dxfId="4" priority="5" stopIfTrue="1" operator="equal">
      <formula>0</formula>
    </cfRule>
  </conditionalFormatting>
  <conditionalFormatting sqref="C29:C34">
    <cfRule type="cellIs" dxfId="3" priority="6" stopIfTrue="1" operator="equal">
      <formula>0</formula>
    </cfRule>
  </conditionalFormatting>
  <conditionalFormatting sqref="C48">
    <cfRule type="cellIs" dxfId="2" priority="3" stopIfTrue="1" operator="equal">
      <formula>0</formula>
    </cfRule>
  </conditionalFormatting>
  <conditionalFormatting sqref="C55 C61">
    <cfRule type="cellIs" dxfId="1" priority="1" stopIfTrue="1" operator="equal">
      <formula>0</formula>
    </cfRule>
  </conditionalFormatting>
  <conditionalFormatting sqref="C68">
    <cfRule type="cellIs" dxfId="0" priority="2"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2024-03-29T12:54:45Z</dcterms:modified>
</cp:coreProperties>
</file>